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2960" windowHeight="9000" tabRatio="2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<sst xmlns="http://schemas.openxmlformats.org/spreadsheetml/2006/main" count="15" uniqueCount="15">
  <si>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Loan Amount</t>
  </si>
  <si>
    <t>Interest Rate</t>
  </si>
  <si>
    <t>Number of Years</t>
  </si>
  <si>
    <t>Year</t>
  </si>
  <si>
    <t>Interest</t>
  </si>
  <si>
    <t>Principal</t>
  </si>
  <si>
    <t>Prepayment</t>
  </si>
  <si>
    <t>Balance</t>
  </si>
  <si>
    <t>Payment</t>
  </si>
  <si>
    <t>This spreadsheet figures out how early you can pay off a loan by making a prepayment at the beginning.</t>
  </si>
  <si>
    <t>It assumes the regular payments are made yearly instead of monthly, which isn't entirely accurate,</t>
  </si>
  <si>
    <t>but it's close enough.</t>
  </si>
  <si>
    <t>Total Interest Paid</t>
  </si>
  <si>
    <t>The yellow areas are where you can enter your own values.  For the prepayment, pick the year in which</t>
  </si>
  <si>
    <t>you're making the prepayment and enter the amount on the same line.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</si>
</sst>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1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8" fontId="1" fillId="4" borderId="0" xfId="0" applyNumberFormat="1" applyFont="1" applyFill="1" applyAlignment="1">
      <alignment/>
    </xf>
    <xf numFmtId="6" fontId="0" fillId="4" borderId="0" xfId="0" applyNumberFormat="1" applyFill="1" applyAlignment="1">
      <alignment/>
    </xf>
    <xf numFmtId="6" fontId="0" fillId="2" borderId="0" xfId="0" applyNumberFormat="1" applyFont="1" applyFill="1" applyAlignment="1" applyProtection="1">
      <alignment horizontal="center"/>
      <protection locked="0"/>
    </xf>
    <xf numFmtId="9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6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10" sqref="G10"/>
    </sheetView>
  </sheetViews>
  <sheetFormatPr defaultColWidth="11.00390625" defaultRowHeight="12.75"/>
  <cols>
    <col min="1" max="1" width="20.875" style="0" customWidth="1"/>
    <col min="2" max="2" width="11.75390625" style="0" customWidth="1"/>
    <col min="3" max="3" width="3.75390625" style="0" customWidth="1"/>
    <col min="4" max="4" width="6.00390625" style="0" customWidth="1"/>
    <col min="8" max="8" width="10.875" style="0" bestFit="1" customWidth="1"/>
  </cols>
  <sheetData>
    <row r="1" spans="1:8" ht="12.75">
      <c r="A1" s="4" t="s">
        <v>9</v>
      </c>
      <c r="B1" s="4"/>
      <c r="C1" s="4"/>
      <c r="D1" s="4"/>
      <c r="E1" s="4"/>
      <c r="F1" s="4"/>
      <c r="G1" s="4"/>
      <c r="H1" s="4"/>
    </row>
    <row r="2" spans="1:8" ht="12.75">
      <c r="A2" s="4" t="s">
        <v>10</v>
      </c>
      <c r="B2" s="4"/>
      <c r="C2" s="4"/>
      <c r="D2" s="4"/>
      <c r="E2" s="4"/>
      <c r="F2" s="4"/>
      <c r="G2" s="4"/>
      <c r="H2" s="4"/>
    </row>
    <row r="3" spans="1:8" ht="12.75">
      <c r="A3" s="4" t="s">
        <v>11</v>
      </c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 t="s">
        <v>13</v>
      </c>
      <c r="B5" s="4"/>
      <c r="C5" s="4"/>
      <c r="D5" s="4"/>
      <c r="E5" s="4"/>
      <c r="F5" s="4"/>
      <c r="G5" s="4"/>
      <c r="H5" s="4"/>
    </row>
    <row r="6" spans="1:8" ht="12.75">
      <c r="A6" s="4" t="s">
        <v>14</v>
      </c>
      <c r="B6" s="4"/>
      <c r="C6" s="4"/>
      <c r="D6" s="4"/>
      <c r="E6" s="4"/>
      <c r="F6" s="4"/>
      <c r="G6" s="4"/>
      <c r="H6" s="4"/>
    </row>
    <row r="8" spans="1:8" s="3" customFormat="1" ht="12.75">
      <c r="A8" s="2" t="s">
        <v>0</v>
      </c>
      <c r="B8" s="7">
        <v>1780000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</row>
    <row r="9" spans="1:8" ht="12.75">
      <c r="A9" s="2" t="s">
        <v>1</v>
      </c>
      <c r="B9" s="8">
        <v>0.08</v>
      </c>
      <c r="H9" s="1">
        <f>B8</f>
        <v>1780000</v>
      </c>
    </row>
    <row r="10" spans="1:8" ht="12.75">
      <c r="A10" s="2" t="s">
        <v>2</v>
      </c>
      <c r="B10" s="9">
        <v>20</v>
      </c>
      <c r="D10">
        <v>1</v>
      </c>
      <c r="E10" s="1">
        <f>IF(H9&gt;0,H9*$B$9,0)</f>
        <v>142400</v>
      </c>
      <c r="F10" s="1">
        <f>IF(H9&gt;0,IF($B$12-E10&gt;H9,H9,$B$12-E10),0)</f>
        <v>38896.93170520806</v>
      </c>
      <c r="G10" s="12">
        <v>300000</v>
      </c>
      <c r="H10" s="1">
        <f>IF((H9-F10-G10)&gt;0,H9-F10-G10,0)</f>
        <v>1441103.068294792</v>
      </c>
    </row>
    <row r="11" spans="4:8" ht="12.75">
      <c r="D11">
        <v>2</v>
      </c>
      <c r="E11" s="1">
        <f aca="true" t="shared" si="0" ref="E11:E29">IF(H10&gt;0,H10*$B$9,0)</f>
        <v>115288.24546358336</v>
      </c>
      <c r="F11" s="1">
        <f aca="true" t="shared" si="1" ref="F11:F29">IF(H10&gt;0,IF($B$12-E11&gt;H10,H10,$B$12-E11),0)</f>
        <v>66008.6862416247</v>
      </c>
      <c r="G11" s="12"/>
      <c r="H11" s="1">
        <f aca="true" t="shared" si="2" ref="H11:H29">IF((H10-F11-G11)&gt;0,H10-F11-G11,0)</f>
        <v>1375094.3820531673</v>
      </c>
    </row>
    <row r="12" spans="1:8" ht="12.75">
      <c r="A12" s="5" t="s">
        <v>8</v>
      </c>
      <c r="B12" s="6">
        <f>-PMT(B9,B10,B8)</f>
        <v>181296.93170520806</v>
      </c>
      <c r="D12">
        <v>3</v>
      </c>
      <c r="E12" s="1">
        <f t="shared" si="0"/>
        <v>110007.55056425338</v>
      </c>
      <c r="F12" s="1">
        <f t="shared" si="1"/>
        <v>71289.38114095468</v>
      </c>
      <c r="G12" s="12"/>
      <c r="H12" s="1">
        <f t="shared" si="2"/>
        <v>1303805.0009122128</v>
      </c>
    </row>
    <row r="13" spans="1:8" ht="12.75">
      <c r="A13" s="5" t="s">
        <v>12</v>
      </c>
      <c r="B13" s="6">
        <f>SUM(E10:E29)</f>
        <v>1082161.9672116698</v>
      </c>
      <c r="D13">
        <v>4</v>
      </c>
      <c r="E13" s="1">
        <f t="shared" si="0"/>
        <v>104304.40007297702</v>
      </c>
      <c r="F13" s="1">
        <f t="shared" si="1"/>
        <v>76992.53163223104</v>
      </c>
      <c r="G13" s="12"/>
      <c r="H13" s="1">
        <f t="shared" si="2"/>
        <v>1226812.4692799817</v>
      </c>
    </row>
    <row r="14" spans="1:8" ht="12.75">
      <c r="A14" s="11"/>
      <c r="B14" s="11"/>
      <c r="D14">
        <v>5</v>
      </c>
      <c r="E14" s="1">
        <f t="shared" si="0"/>
        <v>98144.99754239853</v>
      </c>
      <c r="F14" s="1">
        <f t="shared" si="1"/>
        <v>83151.93416280953</v>
      </c>
      <c r="G14" s="12"/>
      <c r="H14" s="1">
        <f t="shared" si="2"/>
        <v>1143660.5351171722</v>
      </c>
    </row>
    <row r="15" spans="1:8" ht="12.75">
      <c r="A15" s="11"/>
      <c r="B15" s="11"/>
      <c r="D15">
        <v>6</v>
      </c>
      <c r="E15" s="1">
        <f t="shared" si="0"/>
        <v>91492.84280937377</v>
      </c>
      <c r="F15" s="1">
        <f t="shared" si="1"/>
        <v>89804.08889583428</v>
      </c>
      <c r="G15" s="12"/>
      <c r="H15" s="1">
        <f t="shared" si="2"/>
        <v>1053856.446221338</v>
      </c>
    </row>
    <row r="16" spans="1:8" ht="12.75">
      <c r="A16" s="11"/>
      <c r="B16" s="11"/>
      <c r="D16">
        <v>7</v>
      </c>
      <c r="E16" s="1">
        <f t="shared" si="0"/>
        <v>84308.51569770703</v>
      </c>
      <c r="F16" s="1">
        <f t="shared" si="1"/>
        <v>96988.41600750103</v>
      </c>
      <c r="G16" s="12"/>
      <c r="H16" s="1">
        <f t="shared" si="2"/>
        <v>956868.0302138368</v>
      </c>
    </row>
    <row r="17" spans="1:8" ht="12.75">
      <c r="A17" s="11"/>
      <c r="B17" s="11"/>
      <c r="D17">
        <v>8</v>
      </c>
      <c r="E17" s="1">
        <f t="shared" si="0"/>
        <v>76549.44241710694</v>
      </c>
      <c r="F17" s="1">
        <f t="shared" si="1"/>
        <v>104747.48928810112</v>
      </c>
      <c r="G17" s="12"/>
      <c r="H17" s="1">
        <f t="shared" si="2"/>
        <v>852120.5409257357</v>
      </c>
    </row>
    <row r="18" spans="1:8" ht="12.75">
      <c r="A18" s="11"/>
      <c r="B18" s="11"/>
      <c r="D18">
        <v>9</v>
      </c>
      <c r="E18" s="1">
        <f t="shared" si="0"/>
        <v>68169.64327405886</v>
      </c>
      <c r="F18" s="1">
        <f t="shared" si="1"/>
        <v>113127.2884311492</v>
      </c>
      <c r="G18" s="12"/>
      <c r="H18" s="1">
        <f t="shared" si="2"/>
        <v>738993.2524945865</v>
      </c>
    </row>
    <row r="19" spans="1:8" ht="12.75">
      <c r="A19" s="11"/>
      <c r="B19" s="11"/>
      <c r="D19">
        <v>10</v>
      </c>
      <c r="E19" s="1">
        <f t="shared" si="0"/>
        <v>59119.46019956692</v>
      </c>
      <c r="F19" s="1">
        <f t="shared" si="1"/>
        <v>122177.47150564114</v>
      </c>
      <c r="G19" s="12"/>
      <c r="H19" s="1">
        <f t="shared" si="2"/>
        <v>616815.7809889454</v>
      </c>
    </row>
    <row r="20" spans="1:8" ht="12.75">
      <c r="A20" s="11"/>
      <c r="B20" s="11"/>
      <c r="D20">
        <v>11</v>
      </c>
      <c r="E20" s="1">
        <f t="shared" si="0"/>
        <v>49345.262479115634</v>
      </c>
      <c r="F20" s="1">
        <f t="shared" si="1"/>
        <v>131951.66922609243</v>
      </c>
      <c r="G20" s="12"/>
      <c r="H20" s="1">
        <f t="shared" si="2"/>
        <v>484864.111762853</v>
      </c>
    </row>
    <row r="21" spans="1:8" ht="12.75">
      <c r="A21" s="11"/>
      <c r="B21" s="11"/>
      <c r="D21">
        <v>12</v>
      </c>
      <c r="E21" s="1">
        <f t="shared" si="0"/>
        <v>38789.12894102824</v>
      </c>
      <c r="F21" s="1">
        <f t="shared" si="1"/>
        <v>142507.80276417983</v>
      </c>
      <c r="G21" s="12"/>
      <c r="H21" s="1">
        <f t="shared" si="2"/>
        <v>342356.30899867316</v>
      </c>
    </row>
    <row r="22" spans="1:8" ht="12.75">
      <c r="A22" s="11"/>
      <c r="B22" s="11"/>
      <c r="D22">
        <v>13</v>
      </c>
      <c r="E22" s="1">
        <f t="shared" si="0"/>
        <v>27388.504719893856</v>
      </c>
      <c r="F22" s="1">
        <f t="shared" si="1"/>
        <v>153908.4269853142</v>
      </c>
      <c r="G22" s="12"/>
      <c r="H22" s="1">
        <f t="shared" si="2"/>
        <v>188447.88201335896</v>
      </c>
    </row>
    <row r="23" spans="1:8" ht="12.75">
      <c r="A23" s="11"/>
      <c r="B23" s="11"/>
      <c r="D23">
        <v>14</v>
      </c>
      <c r="E23" s="1">
        <f t="shared" si="0"/>
        <v>15075.830561068717</v>
      </c>
      <c r="F23" s="1">
        <f t="shared" si="1"/>
        <v>166221.10114413933</v>
      </c>
      <c r="G23" s="12"/>
      <c r="H23" s="1">
        <f t="shared" si="2"/>
        <v>22226.780869219627</v>
      </c>
    </row>
    <row r="24" spans="1:8" ht="12.75">
      <c r="A24" s="11"/>
      <c r="B24" s="11"/>
      <c r="D24">
        <v>15</v>
      </c>
      <c r="E24" s="1">
        <f t="shared" si="0"/>
        <v>1778.1424695375702</v>
      </c>
      <c r="F24" s="1">
        <f t="shared" si="1"/>
        <v>22226.780869219627</v>
      </c>
      <c r="G24" s="12"/>
      <c r="H24" s="1">
        <f t="shared" si="2"/>
        <v>0</v>
      </c>
    </row>
    <row r="25" spans="1:8" ht="12.75">
      <c r="A25" s="11"/>
      <c r="B25" s="11"/>
      <c r="D25">
        <v>16</v>
      </c>
      <c r="E25" s="1">
        <f t="shared" si="0"/>
        <v>0</v>
      </c>
      <c r="F25" s="1">
        <f t="shared" si="1"/>
        <v>0</v>
      </c>
      <c r="G25" s="12"/>
      <c r="H25" s="1">
        <f t="shared" si="2"/>
        <v>0</v>
      </c>
    </row>
    <row r="26" spans="1:8" ht="12.75">
      <c r="A26" s="11"/>
      <c r="B26" s="11"/>
      <c r="D26">
        <v>17</v>
      </c>
      <c r="E26" s="1">
        <f t="shared" si="0"/>
        <v>0</v>
      </c>
      <c r="F26" s="1">
        <f t="shared" si="1"/>
        <v>0</v>
      </c>
      <c r="G26" s="12"/>
      <c r="H26" s="1">
        <f t="shared" si="2"/>
        <v>0</v>
      </c>
    </row>
    <row r="27" spans="1:8" ht="12.75">
      <c r="A27" s="11"/>
      <c r="B27" s="11"/>
      <c r="D27">
        <v>18</v>
      </c>
      <c r="E27" s="1">
        <f t="shared" si="0"/>
        <v>0</v>
      </c>
      <c r="F27" s="1">
        <f t="shared" si="1"/>
        <v>0</v>
      </c>
      <c r="G27" s="12"/>
      <c r="H27" s="1">
        <f t="shared" si="2"/>
        <v>0</v>
      </c>
    </row>
    <row r="28" spans="1:8" ht="12.75">
      <c r="A28" s="11"/>
      <c r="B28" s="11"/>
      <c r="D28">
        <v>19</v>
      </c>
      <c r="E28" s="1">
        <f t="shared" si="0"/>
        <v>0</v>
      </c>
      <c r="F28" s="1">
        <f t="shared" si="1"/>
        <v>0</v>
      </c>
      <c r="G28" s="12"/>
      <c r="H28" s="1">
        <f t="shared" si="2"/>
        <v>0</v>
      </c>
    </row>
    <row r="29" spans="1:8" ht="12.75">
      <c r="A29" s="11"/>
      <c r="B29" s="11"/>
      <c r="D29">
        <v>20</v>
      </c>
      <c r="E29" s="1">
        <f t="shared" si="0"/>
        <v>0</v>
      </c>
      <c r="F29" s="1">
        <f t="shared" si="1"/>
        <v>0</v>
      </c>
      <c r="G29" s="12"/>
      <c r="H29" s="1">
        <f t="shared" si="2"/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Bluejay</dc:creator>
  <cp:keywords/>
  <dc:description/>
  <cp:lastModifiedBy>Michael Bluejay</cp:lastModifiedBy>
  <dcterms:created xsi:type="dcterms:W3CDTF">2004-01-07T07:38:28Z</dcterms:created>
  <cp:category/>
  <cp:version/>
  <cp:contentType/>
  <cp:contentStatus/>
</cp:coreProperties>
</file>